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https://drcngo-my.sharepoint.com/personal/hf039_drc_ngo/Documents/Desktop/ITB-SDN-KRT-22-05 FOOD KIT/"/>
    </mc:Choice>
  </mc:AlternateContent>
  <xr:revisionPtr revIDLastSave="12" documentId="8_{70252043-C17E-4B0B-B384-C4984F0DA9F6}" xr6:coauthVersionLast="47" xr6:coauthVersionMax="47" xr10:uidLastSave="{AF332990-2BF9-4543-A5B8-E6D820DBD933}"/>
  <bookViews>
    <workbookView xWindow="-110" yWindow="-110" windowWidth="19420" windowHeight="10300" xr2:uid="{00000000-000D-0000-FFFF-FFFF00000000}"/>
  </bookViews>
  <sheets>
    <sheet name="Annex A.1 Bid Form (Technical) " sheetId="1" r:id="rId1"/>
    <sheet name="Annex A.2  Bid Form (Financial)" sheetId="2" r:id="rId2"/>
  </sheets>
  <definedNames>
    <definedName name="_xlnm._FilterDatabase" localSheetId="0" hidden="1">'Annex A.1 Bid Form (Technical) '!$A$3:$K$8</definedName>
    <definedName name="_xlnm.Print_Area" localSheetId="0">'Annex A.1 Bid Form (Technical) '!$A$1:$J$21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16" i="2" l="1"/>
  <c r="M8" i="1" l="1"/>
  <c r="M7" i="1"/>
  <c r="M6" i="1"/>
  <c r="M5" i="1"/>
  <c r="M4" i="1"/>
  <c r="C1" i="2" l="1"/>
  <c r="F8" i="2" l="1"/>
  <c r="A8" i="2"/>
  <c r="B8" i="2"/>
  <c r="C8" i="2"/>
  <c r="D8" i="2"/>
  <c r="E8" i="2"/>
  <c r="C5" i="2" l="1"/>
  <c r="D5" i="2"/>
  <c r="E5" i="2"/>
  <c r="F5" i="2"/>
  <c r="C6" i="2"/>
  <c r="D6" i="2"/>
  <c r="E6" i="2"/>
  <c r="F6" i="2"/>
  <c r="C7" i="2"/>
  <c r="D7" i="2"/>
  <c r="E7" i="2"/>
  <c r="F7" i="2"/>
  <c r="F4" i="2"/>
  <c r="E4" i="2"/>
  <c r="D4" i="2"/>
  <c r="B4" i="2" l="1"/>
  <c r="B5" i="2"/>
  <c r="B6" i="2"/>
  <c r="B7" i="2"/>
  <c r="C4" i="2" l="1"/>
  <c r="A5" i="2"/>
  <c r="A6" i="2"/>
  <c r="A7" i="2"/>
  <c r="A4" i="2"/>
  <c r="I9" i="2"/>
  <c r="I11" i="2" s="1"/>
  <c r="C14" i="2"/>
  <c r="C13" i="2"/>
</calcChain>
</file>

<file path=xl/sharedStrings.xml><?xml version="1.0" encoding="utf-8"?>
<sst xmlns="http://schemas.openxmlformats.org/spreadsheetml/2006/main" count="90" uniqueCount="60">
  <si>
    <t xml:space="preserve">Annex A.1 
Technical Bid </t>
  </si>
  <si>
    <t>DRC to complete</t>
  </si>
  <si>
    <t>Bidder to complete</t>
  </si>
  <si>
    <t>#</t>
  </si>
  <si>
    <t>Item/Milestone Required</t>
  </si>
  <si>
    <t>Specification</t>
  </si>
  <si>
    <t>Quantity offered</t>
  </si>
  <si>
    <t>Delivery time offered (days after PO signature):</t>
  </si>
  <si>
    <t>Delivery Terms required (Add Incoterm if necessary):</t>
  </si>
  <si>
    <t>Delivery Terms offered (must include incoterm):</t>
  </si>
  <si>
    <t>Delivery Destination required:</t>
  </si>
  <si>
    <t>Delivery Destination offered:</t>
  </si>
  <si>
    <t>Minimum bid validity period required:</t>
  </si>
  <si>
    <t>Company Name:</t>
  </si>
  <si>
    <t>Contact Person:</t>
  </si>
  <si>
    <t>Address:</t>
  </si>
  <si>
    <t>Phone number:</t>
  </si>
  <si>
    <t>Email Address:</t>
  </si>
  <si>
    <t xml:space="preserve">Date: </t>
  </si>
  <si>
    <t>Signed by a duly authorized company representative:</t>
  </si>
  <si>
    <t>Title:</t>
  </si>
  <si>
    <t>Print Name:</t>
  </si>
  <si>
    <t xml:space="preserve">Stamp of company </t>
  </si>
  <si>
    <t>Unit Price</t>
  </si>
  <si>
    <t xml:space="preserve">Total Price </t>
  </si>
  <si>
    <t>Sub-total</t>
  </si>
  <si>
    <t>Any other costs (please specify)</t>
  </si>
  <si>
    <t>Currency of Tender:</t>
  </si>
  <si>
    <t>Currency of Bid:</t>
  </si>
  <si>
    <t>Date:</t>
  </si>
  <si>
    <t xml:space="preserve">Estimated Quantity </t>
  </si>
  <si>
    <t>INCOTERMS 2020, DDP</t>
  </si>
  <si>
    <t>country of Origin</t>
  </si>
  <si>
    <t>Delivery time required (days after contract signature):</t>
  </si>
  <si>
    <t>SDG</t>
  </si>
  <si>
    <t>Delivery Site</t>
  </si>
  <si>
    <t>Unit</t>
  </si>
  <si>
    <t>Nertiti</t>
  </si>
  <si>
    <t>Kg</t>
  </si>
  <si>
    <t>Annex A.2  Bid Form (Financial)</t>
  </si>
  <si>
    <t>Item/Milestone offered ( full specification)</t>
  </si>
  <si>
    <t>90 days after closing of ITB</t>
  </si>
  <si>
    <t>Total cost (including packing and delivery loading and unloading)</t>
  </si>
  <si>
    <t>Bid validity period offered:</t>
  </si>
  <si>
    <t xml:space="preserve"> Nirtiti DRC Sudan, warehouse</t>
  </si>
  <si>
    <t>RFP reference number: RFP-SDN-KRT-2022-005 FOOD LOT2</t>
  </si>
  <si>
    <t>Sugar</t>
  </si>
  <si>
    <t>Poweder milk</t>
  </si>
  <si>
    <t>Rice</t>
  </si>
  <si>
    <t>Beans</t>
  </si>
  <si>
    <t>Packing</t>
  </si>
  <si>
    <t>Cardboard box; surface white with flexo prints; box is finished with packing tape and two (2) packing straps at each corner
Type: BC double waved
Dimension: (13.7 L x 13.7 W x 9.8 H inches) 35 x 35 x 25 cm (All items must be packed easily)
Finishing: height stapled or glued; box bottom glued
Strength: Each box is able to carry min. 22 kg of content. 
Colour: outer surface is white coloured.
Printing multi colour flexo print; two (2) logo and two (2) assortment information in Arabic &amp; English</t>
  </si>
  <si>
    <t>Box</t>
  </si>
  <si>
    <t>Per Box Qty</t>
  </si>
  <si>
    <t>Instant Full Cream, Milk Powder, Nestle- NIDO, or equivalent</t>
  </si>
  <si>
    <t xml:space="preserve">Additional comments to bidders:
These food supplies will be in boxes as per Annex H "Technical Data" and the box would be as per above mention specifcation. Total number of boxes for this lot would be three thousand (2,625)
• Samples are a mandatory requirement part for this bid. Any bid without samples will be rejected. The submitted samples of non-awarded bidders may be returned to the bidder at its own cost after the award is completed. The samples of the selected bidder will remain with DRC as part of the bid, Selected quality of samples should be maintained throughout the entire duration of the contract.
Samples submitted should each be clearly marked with the same item number that is used on the DRC Bid Form (Annex A).
Sample packaging shall be clearly marked ‘Samples’ with the ITB number and the Bidder’s name etc. Samples shall be received at the same place as the ‘hard copies’ of the Bid.
Packaging details:
Cardboard box; surface white with flexo prints; box is finished with packing tape and two (2) packing straps at each corner
Type: BC double waved
Dimension: (13.7 L x 13.7 W x 9.8 H inches) 35 x 35 x 25 cm (All items must be packed easily)
Finishing: height stapled or glued; box bottom glued
Strength: Each box is able to carry min. 22 kg of content.
Color: outer surface is white colored.
Printing multi color flexo print; two (2) logo and two (2) assortment information in Arabic &amp; English
</t>
  </si>
  <si>
    <t>White Sugar- Granulated white cane sugar- Safi -Kenana or equivalent</t>
  </si>
  <si>
    <t>White short rice, Alasfor or equivalent</t>
  </si>
  <si>
    <t>Local white beans, brabd or equivalent</t>
  </si>
  <si>
    <t>7 days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</si>
</sst>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_);_(* \(#,##0.00\);_(* &quot;-&quot;??_);_(@_)"/>
    <numFmt numFmtId="165" formatCode="_(* #,##0_);_(* \(#,##0\);_(* &quot;-&quot;??_);_(@_)"/>
    <numFmt numFmtId="166" formatCode="#,##0.0"/>
  </numFmts>
  <fonts count="18" x14ac:knownFonts="1">
    <font>
      <sz val="11"/>
      <color theme="1"/>
      <name val="Calibri"/>
      <family val="2"/>
      <scheme val="minor"/>
    </font>
    <font>
      <sz val="12"/>
      <color theme="1"/>
      <name val="Calibri"/>
      <family val="2"/>
      <scheme val="minor"/>
    </font>
    <font>
      <b/>
      <sz val="12"/>
      <color theme="1"/>
      <name val="Calibri"/>
      <family val="2"/>
      <scheme val="minor"/>
    </font>
    <font>
      <sz val="10"/>
      <color theme="1"/>
      <name val="Calibri"/>
      <family val="2"/>
      <scheme val="minor"/>
    </font>
    <font>
      <b/>
      <i/>
      <sz val="12"/>
      <color theme="1"/>
      <name val="Calibri"/>
      <family val="2"/>
    </font>
    <font>
      <b/>
      <sz val="12"/>
      <color theme="1"/>
      <name val="Calibri"/>
      <family val="2"/>
    </font>
    <font>
      <sz val="12"/>
      <color theme="1"/>
      <name val="Calibri"/>
      <family val="2"/>
    </font>
    <font>
      <b/>
      <sz val="10"/>
      <color theme="1"/>
      <name val="Calibri"/>
      <family val="2"/>
      <scheme val="minor"/>
    </font>
    <font>
      <b/>
      <sz val="10"/>
      <color rgb="FFFF0000"/>
      <name val="Calibri"/>
      <family val="2"/>
      <scheme val="minor"/>
    </font>
    <font>
      <b/>
      <i/>
      <sz val="10"/>
      <color theme="1"/>
      <name val="Calibri"/>
      <family val="2"/>
    </font>
    <font>
      <b/>
      <sz val="10"/>
      <color theme="1"/>
      <name val="Calibri"/>
      <family val="2"/>
    </font>
    <font>
      <sz val="10"/>
      <color theme="1"/>
      <name val="Calibri"/>
      <family val="2"/>
    </font>
    <font>
      <b/>
      <sz val="10"/>
      <name val="Calibri"/>
      <family val="2"/>
      <scheme val="minor"/>
    </font>
    <font>
      <sz val="11"/>
      <color theme="1"/>
      <name val="Calibri"/>
      <family val="2"/>
      <scheme val="minor"/>
    </font>
    <font>
      <sz val="8"/>
      <color theme="1"/>
      <name val="Calibri"/>
      <family val="2"/>
      <scheme val="minor"/>
    </font>
    <font>
      <b/>
      <sz val="8"/>
      <color theme="1"/>
      <name val="Calibri"/>
      <family val="2"/>
      <scheme val="minor"/>
    </font>
    <font>
      <b/>
      <sz val="11"/>
      <color theme="1"/>
      <name val="Calibri"/>
      <family val="2"/>
      <scheme val="minor"/>
    </font>
    <font>
      <sz val="11"/>
      <color rgb="FF000000"/>
      <name val="Calibri"/>
      <family val="2"/>
    </font>
  </fonts>
  <fills count="5">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0" tint="-0.14999847407452621"/>
        <bgColor indexed="64"/>
      </patternFill>
    </fill>
  </fills>
  <borders count="36">
    <border>
      <left/>
      <right/>
      <top/>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top style="medium">
        <color indexed="64"/>
      </top>
      <bottom style="thin">
        <color auto="1"/>
      </bottom>
      <diagonal/>
    </border>
    <border>
      <left style="thin">
        <color auto="1"/>
      </left>
      <right/>
      <top style="medium">
        <color indexed="64"/>
      </top>
      <bottom style="thin">
        <color auto="1"/>
      </bottom>
      <diagonal/>
    </border>
    <border>
      <left/>
      <right/>
      <top style="medium">
        <color indexed="64"/>
      </top>
      <bottom style="thin">
        <color auto="1"/>
      </bottom>
      <diagonal/>
    </border>
    <border>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style="medium">
        <color indexed="64"/>
      </right>
      <top style="thin">
        <color auto="1"/>
      </top>
      <bottom style="thin">
        <color auto="1"/>
      </bottom>
      <diagonal/>
    </border>
    <border>
      <left/>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top style="thin">
        <color auto="1"/>
      </top>
      <bottom style="medium">
        <color indexed="64"/>
      </bottom>
      <diagonal/>
    </border>
    <border>
      <left/>
      <right style="medium">
        <color indexed="64"/>
      </right>
      <top style="thin">
        <color auto="1"/>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style="thin">
        <color auto="1"/>
      </top>
      <bottom style="medium">
        <color indexed="64"/>
      </bottom>
      <diagonal/>
    </border>
    <border>
      <left style="thin">
        <color auto="1"/>
      </left>
      <right style="thin">
        <color auto="1"/>
      </right>
      <top/>
      <bottom style="thin">
        <color auto="1"/>
      </bottom>
      <diagonal/>
    </border>
    <border>
      <left style="medium">
        <color indexed="64"/>
      </left>
      <right style="thin">
        <color auto="1"/>
      </right>
      <top style="medium">
        <color indexed="64"/>
      </top>
      <bottom/>
      <diagonal/>
    </border>
    <border>
      <left style="thin">
        <color auto="1"/>
      </left>
      <right style="thin">
        <color auto="1"/>
      </right>
      <top style="medium">
        <color indexed="64"/>
      </top>
      <bottom/>
      <diagonal/>
    </border>
    <border>
      <left style="thin">
        <color auto="1"/>
      </left>
      <right/>
      <top style="medium">
        <color indexed="64"/>
      </top>
      <bottom/>
      <diagonal/>
    </border>
    <border>
      <left style="thin">
        <color auto="1"/>
      </left>
      <right style="medium">
        <color indexed="64"/>
      </right>
      <top style="medium">
        <color indexed="64"/>
      </top>
      <bottom/>
      <diagonal/>
    </border>
    <border>
      <left/>
      <right style="medium">
        <color indexed="64"/>
      </right>
      <top/>
      <bottom style="thin">
        <color auto="1"/>
      </bottom>
      <diagonal/>
    </border>
  </borders>
  <cellStyleXfs count="2">
    <xf numFmtId="0" fontId="0" fillId="0" borderId="0"/>
    <xf numFmtId="164" fontId="13" fillId="0" borderId="0" applyFont="0" applyFill="0" applyBorder="0" applyAlignment="0" applyProtection="0"/>
  </cellStyleXfs>
  <cellXfs count="121">
    <xf numFmtId="0" fontId="0" fillId="0" borderId="0" xfId="0"/>
    <xf numFmtId="0" fontId="1" fillId="2" borderId="0" xfId="0" applyFont="1" applyFill="1"/>
    <xf numFmtId="0" fontId="1" fillId="3" borderId="0" xfId="0" applyFont="1" applyFill="1"/>
    <xf numFmtId="0" fontId="2" fillId="0" borderId="3" xfId="0" applyFont="1" applyBorder="1" applyAlignment="1">
      <alignment horizontal="center" vertical="center" wrapText="1"/>
    </xf>
    <xf numFmtId="0" fontId="3" fillId="0" borderId="0" xfId="0" applyFont="1"/>
    <xf numFmtId="0" fontId="5" fillId="2" borderId="11" xfId="0" applyFont="1" applyFill="1" applyBorder="1" applyAlignment="1">
      <alignment horizontal="center" vertical="center" wrapText="1"/>
    </xf>
    <xf numFmtId="0" fontId="5" fillId="2" borderId="12" xfId="0" applyFont="1" applyFill="1" applyBorder="1" applyAlignment="1">
      <alignment horizontal="center" vertical="center" wrapText="1"/>
    </xf>
    <xf numFmtId="0" fontId="5" fillId="2" borderId="13" xfId="0" applyFont="1" applyFill="1" applyBorder="1" applyAlignment="1">
      <alignment horizontal="center" vertical="center" wrapText="1"/>
    </xf>
    <xf numFmtId="0" fontId="5" fillId="2" borderId="14" xfId="0" applyFont="1" applyFill="1" applyBorder="1" applyAlignment="1">
      <alignment vertical="center" wrapText="1"/>
    </xf>
    <xf numFmtId="0" fontId="5" fillId="2" borderId="11" xfId="0" applyFont="1" applyFill="1" applyBorder="1" applyAlignment="1">
      <alignment vertical="center" wrapText="1"/>
    </xf>
    <xf numFmtId="0" fontId="6" fillId="0" borderId="16" xfId="0" applyFont="1" applyBorder="1" applyAlignment="1">
      <alignment horizontal="left" vertical="center" wrapText="1"/>
    </xf>
    <xf numFmtId="0" fontId="5" fillId="2" borderId="12" xfId="0" applyFont="1" applyFill="1" applyBorder="1" applyAlignment="1">
      <alignment vertical="center" wrapText="1"/>
    </xf>
    <xf numFmtId="0" fontId="6" fillId="0" borderId="17" xfId="0" applyFont="1" applyBorder="1" applyAlignment="1">
      <alignment vertical="center" wrapText="1"/>
    </xf>
    <xf numFmtId="0" fontId="5" fillId="2" borderId="19" xfId="0" applyFont="1" applyFill="1" applyBorder="1" applyAlignment="1">
      <alignment vertical="center" wrapText="1"/>
    </xf>
    <xf numFmtId="0" fontId="3" fillId="2" borderId="0" xfId="0" applyFont="1" applyFill="1"/>
    <xf numFmtId="0" fontId="3" fillId="3" borderId="0" xfId="0" applyFont="1" applyFill="1"/>
    <xf numFmtId="0" fontId="11" fillId="0" borderId="12" xfId="0" applyFont="1" applyBorder="1" applyAlignment="1">
      <alignment horizontal="right" vertical="center" wrapText="1"/>
    </xf>
    <xf numFmtId="2" fontId="11" fillId="0" borderId="13" xfId="0" applyNumberFormat="1" applyFont="1" applyBorder="1" applyAlignment="1">
      <alignment horizontal="right" vertical="center" wrapText="1"/>
    </xf>
    <xf numFmtId="0" fontId="7" fillId="2" borderId="30" xfId="0" applyFont="1" applyFill="1" applyBorder="1" applyAlignment="1">
      <alignment horizontal="right"/>
    </xf>
    <xf numFmtId="0" fontId="7" fillId="2" borderId="12" xfId="0" applyFont="1" applyFill="1" applyBorder="1" applyAlignment="1">
      <alignment horizontal="right" wrapText="1"/>
    </xf>
    <xf numFmtId="0" fontId="10" fillId="2" borderId="14" xfId="0" applyFont="1" applyFill="1" applyBorder="1" applyAlignment="1">
      <alignment vertical="center" wrapText="1"/>
    </xf>
    <xf numFmtId="0" fontId="10" fillId="2" borderId="11" xfId="0" applyFont="1" applyFill="1" applyBorder="1" applyAlignment="1">
      <alignment vertical="center" wrapText="1"/>
    </xf>
    <xf numFmtId="0" fontId="10" fillId="2" borderId="19" xfId="0" applyFont="1" applyFill="1" applyBorder="1" applyAlignment="1">
      <alignment vertical="center" wrapText="1"/>
    </xf>
    <xf numFmtId="0" fontId="3" fillId="0" borderId="0" xfId="0" applyFont="1" applyFill="1"/>
    <xf numFmtId="0" fontId="10" fillId="0" borderId="12" xfId="0" applyFont="1" applyFill="1" applyBorder="1" applyAlignment="1">
      <alignment horizontal="center" vertical="center" wrapText="1"/>
    </xf>
    <xf numFmtId="0" fontId="6" fillId="2" borderId="13" xfId="0" applyFont="1" applyFill="1" applyBorder="1" applyAlignment="1">
      <alignment vertical="center" wrapText="1"/>
    </xf>
    <xf numFmtId="0" fontId="11" fillId="0" borderId="11" xfId="0" applyFont="1" applyBorder="1" applyAlignment="1">
      <alignment horizontal="center" vertical="center" wrapText="1"/>
    </xf>
    <xf numFmtId="0" fontId="14" fillId="0" borderId="12" xfId="0" applyFont="1" applyFill="1" applyBorder="1" applyAlignment="1">
      <alignment horizontal="left" vertical="center" wrapText="1"/>
    </xf>
    <xf numFmtId="0" fontId="5" fillId="2" borderId="16" xfId="0" applyFont="1" applyFill="1" applyBorder="1" applyAlignment="1">
      <alignment horizontal="center" vertical="center" wrapText="1"/>
    </xf>
    <xf numFmtId="0" fontId="10" fillId="0" borderId="12" xfId="0" applyFont="1" applyBorder="1" applyAlignment="1">
      <alignment horizontal="left" vertical="center" wrapText="1"/>
    </xf>
    <xf numFmtId="0" fontId="3" fillId="0" borderId="0" xfId="0" applyFont="1" applyBorder="1"/>
    <xf numFmtId="0" fontId="14" fillId="0" borderId="0" xfId="0" applyFont="1" applyFill="1" applyBorder="1" applyAlignment="1">
      <alignment horizontal="left" vertical="center" wrapText="1"/>
    </xf>
    <xf numFmtId="0" fontId="10" fillId="2" borderId="4" xfId="0" applyFont="1" applyFill="1" applyBorder="1" applyAlignment="1">
      <alignment horizontal="center" vertical="center" wrapText="1"/>
    </xf>
    <xf numFmtId="0" fontId="10" fillId="2" borderId="5"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10" fillId="2" borderId="6" xfId="0" applyFont="1" applyFill="1" applyBorder="1" applyAlignment="1">
      <alignment horizontal="center" vertical="center" wrapText="1"/>
    </xf>
    <xf numFmtId="0" fontId="14" fillId="0" borderId="11" xfId="0" applyFont="1" applyFill="1" applyBorder="1" applyAlignment="1">
      <alignment horizontal="left" vertical="center" wrapText="1"/>
    </xf>
    <xf numFmtId="0" fontId="14" fillId="0" borderId="13" xfId="0" applyFont="1" applyFill="1" applyBorder="1" applyAlignment="1">
      <alignment horizontal="left" vertical="center" wrapText="1"/>
    </xf>
    <xf numFmtId="2" fontId="3" fillId="2" borderId="35" xfId="0" applyNumberFormat="1" applyFont="1" applyFill="1" applyBorder="1"/>
    <xf numFmtId="2" fontId="3" fillId="2" borderId="17" xfId="0" applyNumberFormat="1" applyFont="1" applyFill="1" applyBorder="1"/>
    <xf numFmtId="0" fontId="7" fillId="2" borderId="20" xfId="0" applyFont="1" applyFill="1" applyBorder="1" applyAlignment="1">
      <alignment horizontal="right"/>
    </xf>
    <xf numFmtId="2" fontId="3" fillId="2" borderId="22" xfId="0" applyNumberFormat="1" applyFont="1" applyFill="1" applyBorder="1"/>
    <xf numFmtId="0" fontId="7" fillId="0" borderId="3" xfId="0" applyFont="1" applyBorder="1" applyAlignment="1">
      <alignment horizontal="center" vertical="center" wrapText="1"/>
    </xf>
    <xf numFmtId="165" fontId="14" fillId="0" borderId="12" xfId="1" applyNumberFormat="1" applyFont="1" applyFill="1" applyBorder="1" applyAlignment="1">
      <alignment horizontal="left" vertical="center" wrapText="1"/>
    </xf>
    <xf numFmtId="0" fontId="15" fillId="0" borderId="12" xfId="0" applyFont="1" applyFill="1" applyBorder="1" applyAlignment="1">
      <alignment horizontal="left" vertical="center" wrapText="1"/>
    </xf>
    <xf numFmtId="166" fontId="16" fillId="0" borderId="12" xfId="1" applyNumberFormat="1" applyFont="1" applyBorder="1"/>
    <xf numFmtId="0" fontId="17" fillId="0" borderId="12" xfId="0" applyFont="1" applyBorder="1" applyAlignment="1">
      <alignment horizontal="right" vertical="center"/>
    </xf>
    <xf numFmtId="0" fontId="3" fillId="0" borderId="12" xfId="0" applyFont="1" applyBorder="1"/>
    <xf numFmtId="0" fontId="4" fillId="4" borderId="7" xfId="0" applyFont="1" applyFill="1" applyBorder="1" applyAlignment="1">
      <alignment horizontal="center" vertical="center" wrapText="1"/>
    </xf>
    <xf numFmtId="0" fontId="4" fillId="4" borderId="9" xfId="0" applyFont="1" applyFill="1" applyBorder="1" applyAlignment="1">
      <alignment horizontal="center" vertical="center" wrapText="1"/>
    </xf>
    <xf numFmtId="0" fontId="4" fillId="4" borderId="10" xfId="0" applyFont="1" applyFill="1" applyBorder="1" applyAlignment="1">
      <alignment horizontal="center" vertical="center" wrapText="1"/>
    </xf>
    <xf numFmtId="0" fontId="5" fillId="3" borderId="23" xfId="0" applyFont="1" applyFill="1" applyBorder="1" applyAlignment="1">
      <alignment horizontal="left" vertical="top" wrapText="1"/>
    </xf>
    <xf numFmtId="0" fontId="5" fillId="3" borderId="24" xfId="0" applyFont="1" applyFill="1" applyBorder="1" applyAlignment="1">
      <alignment horizontal="left" vertical="top" wrapText="1"/>
    </xf>
    <xf numFmtId="0" fontId="5" fillId="3" borderId="25" xfId="0" applyFont="1" applyFill="1" applyBorder="1" applyAlignment="1">
      <alignment horizontal="left" vertical="top" wrapText="1"/>
    </xf>
    <xf numFmtId="0" fontId="5" fillId="3" borderId="26" xfId="0" applyFont="1" applyFill="1" applyBorder="1" applyAlignment="1">
      <alignment horizontal="left" vertical="top" wrapText="1"/>
    </xf>
    <xf numFmtId="0" fontId="5" fillId="3" borderId="0" xfId="0" applyFont="1" applyFill="1" applyAlignment="1">
      <alignment horizontal="left" vertical="top" wrapText="1"/>
    </xf>
    <xf numFmtId="0" fontId="5" fillId="3" borderId="27" xfId="0" applyFont="1" applyFill="1" applyBorder="1" applyAlignment="1">
      <alignment horizontal="left" vertical="top" wrapText="1"/>
    </xf>
    <xf numFmtId="0" fontId="5" fillId="3" borderId="28" xfId="0" applyFont="1" applyFill="1" applyBorder="1" applyAlignment="1">
      <alignment horizontal="left" vertical="top" wrapText="1"/>
    </xf>
    <xf numFmtId="0" fontId="5" fillId="3" borderId="1" xfId="0" applyFont="1" applyFill="1" applyBorder="1" applyAlignment="1">
      <alignment horizontal="left" vertical="top" wrapText="1"/>
    </xf>
    <xf numFmtId="0" fontId="5" fillId="3" borderId="2" xfId="0" applyFont="1" applyFill="1" applyBorder="1" applyAlignment="1">
      <alignment horizontal="left" vertical="top" wrapText="1"/>
    </xf>
    <xf numFmtId="0" fontId="6" fillId="0" borderId="16"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21" xfId="0" applyFont="1" applyBorder="1" applyAlignment="1">
      <alignment horizontal="center" vertical="center" wrapText="1"/>
    </xf>
    <xf numFmtId="0" fontId="6" fillId="0" borderId="29" xfId="0" applyFont="1" applyBorder="1" applyAlignment="1">
      <alignment horizontal="center" vertical="center" wrapText="1"/>
    </xf>
    <xf numFmtId="0" fontId="6" fillId="0" borderId="22" xfId="0" applyFont="1" applyBorder="1" applyAlignment="1">
      <alignment horizontal="center" vertical="center" wrapText="1"/>
    </xf>
    <xf numFmtId="0" fontId="5" fillId="2" borderId="11" xfId="0" applyFont="1" applyFill="1" applyBorder="1" applyAlignment="1">
      <alignment vertical="center" wrapText="1"/>
    </xf>
    <xf numFmtId="0" fontId="5" fillId="2" borderId="12" xfId="0" applyFont="1" applyFill="1" applyBorder="1" applyAlignment="1">
      <alignment vertical="center" wrapText="1"/>
    </xf>
    <xf numFmtId="0" fontId="5" fillId="2" borderId="19" xfId="0" applyFont="1" applyFill="1" applyBorder="1" applyAlignment="1">
      <alignment vertical="center" wrapText="1"/>
    </xf>
    <xf numFmtId="0" fontId="5" fillId="2" borderId="20" xfId="0" applyFont="1" applyFill="1" applyBorder="1" applyAlignment="1">
      <alignment vertical="center" wrapText="1"/>
    </xf>
    <xf numFmtId="0" fontId="2" fillId="3" borderId="1" xfId="0" applyFont="1" applyFill="1" applyBorder="1" applyAlignment="1">
      <alignment horizontal="center" vertical="center"/>
    </xf>
    <xf numFmtId="0" fontId="2" fillId="3" borderId="2" xfId="0" applyFont="1" applyFill="1" applyBorder="1" applyAlignment="1">
      <alignment horizontal="center"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4" fillId="4" borderId="8" xfId="0" applyFont="1" applyFill="1" applyBorder="1" applyAlignment="1">
      <alignment horizontal="center" vertical="center" wrapText="1"/>
    </xf>
    <xf numFmtId="0" fontId="4" fillId="4" borderId="6" xfId="0" applyFont="1" applyFill="1" applyBorder="1" applyAlignment="1">
      <alignment horizontal="center" vertical="center" wrapText="1"/>
    </xf>
    <xf numFmtId="0" fontId="5" fillId="2" borderId="14" xfId="0" applyFont="1" applyFill="1" applyBorder="1" applyAlignment="1">
      <alignment horizontal="center" vertical="center" wrapText="1"/>
    </xf>
    <xf numFmtId="0" fontId="5" fillId="2" borderId="15" xfId="0" applyFont="1" applyFill="1" applyBorder="1" applyAlignment="1">
      <alignment horizontal="center" vertical="center" wrapText="1"/>
    </xf>
    <xf numFmtId="0" fontId="5" fillId="2" borderId="14" xfId="0" applyFont="1" applyFill="1" applyBorder="1" applyAlignment="1">
      <alignment horizontal="left" vertical="center" wrapText="1"/>
    </xf>
    <xf numFmtId="0" fontId="5" fillId="2" borderId="15" xfId="0" applyFont="1" applyFill="1" applyBorder="1" applyAlignment="1">
      <alignment horizontal="left" vertical="center" wrapText="1"/>
    </xf>
    <xf numFmtId="0" fontId="11" fillId="0" borderId="14" xfId="0" applyFont="1" applyBorder="1" applyAlignment="1">
      <alignment horizontal="center" vertical="center" wrapText="1"/>
    </xf>
    <xf numFmtId="0" fontId="11" fillId="0" borderId="15" xfId="0" applyFont="1" applyBorder="1" applyAlignment="1">
      <alignment horizontal="center" vertical="center" wrapText="1"/>
    </xf>
    <xf numFmtId="0" fontId="10" fillId="2" borderId="19" xfId="0" applyFont="1" applyFill="1" applyBorder="1" applyAlignment="1">
      <alignment vertical="center" wrapText="1"/>
    </xf>
    <xf numFmtId="0" fontId="10" fillId="2" borderId="20" xfId="0" applyFont="1" applyFill="1" applyBorder="1" applyAlignment="1">
      <alignment vertical="center" wrapText="1"/>
    </xf>
    <xf numFmtId="0" fontId="11" fillId="0" borderId="21" xfId="0" applyFont="1" applyBorder="1" applyAlignment="1">
      <alignment horizontal="left" vertical="center" wrapText="1"/>
    </xf>
    <xf numFmtId="0" fontId="11" fillId="0" borderId="29" xfId="0" applyFont="1" applyBorder="1" applyAlignment="1">
      <alignment horizontal="left" vertical="center" wrapText="1"/>
    </xf>
    <xf numFmtId="0" fontId="11" fillId="0" borderId="22" xfId="0" applyFont="1" applyBorder="1" applyAlignment="1">
      <alignment horizontal="left" vertical="center" wrapText="1"/>
    </xf>
    <xf numFmtId="0" fontId="11" fillId="0" borderId="18" xfId="0" applyFont="1" applyBorder="1" applyAlignment="1">
      <alignment horizontal="center" vertical="center" wrapText="1"/>
    </xf>
    <xf numFmtId="0" fontId="11" fillId="0" borderId="17" xfId="0" applyFont="1" applyBorder="1" applyAlignment="1">
      <alignment horizontal="center" vertical="center" wrapText="1"/>
    </xf>
    <xf numFmtId="0" fontId="12" fillId="0" borderId="23" xfId="0" applyFont="1" applyBorder="1" applyAlignment="1">
      <alignment horizontal="left" vertical="top" wrapText="1"/>
    </xf>
    <xf numFmtId="0" fontId="12" fillId="0" borderId="24" xfId="0" applyFont="1" applyBorder="1" applyAlignment="1">
      <alignment horizontal="left" vertical="top" wrapText="1"/>
    </xf>
    <xf numFmtId="0" fontId="12" fillId="0" borderId="25" xfId="0" applyFont="1" applyBorder="1" applyAlignment="1">
      <alignment horizontal="left" vertical="top" wrapText="1"/>
    </xf>
    <xf numFmtId="0" fontId="12" fillId="0" borderId="26" xfId="0" applyFont="1" applyBorder="1" applyAlignment="1">
      <alignment horizontal="left" vertical="top" wrapText="1"/>
    </xf>
    <xf numFmtId="0" fontId="12" fillId="0" borderId="0" xfId="0" applyFont="1" applyAlignment="1">
      <alignment horizontal="left" vertical="top" wrapText="1"/>
    </xf>
    <xf numFmtId="0" fontId="12" fillId="0" borderId="27" xfId="0" applyFont="1" applyBorder="1" applyAlignment="1">
      <alignment horizontal="left" vertical="top" wrapText="1"/>
    </xf>
    <xf numFmtId="0" fontId="12" fillId="0" borderId="28" xfId="0" applyFont="1" applyBorder="1" applyAlignment="1">
      <alignment horizontal="left" vertical="top" wrapText="1"/>
    </xf>
    <xf numFmtId="0" fontId="12" fillId="0" borderId="1" xfId="0" applyFont="1" applyBorder="1" applyAlignment="1">
      <alignment horizontal="left" vertical="top" wrapText="1"/>
    </xf>
    <xf numFmtId="0" fontId="12" fillId="0" borderId="2" xfId="0" applyFont="1" applyBorder="1" applyAlignment="1">
      <alignment horizontal="left" vertical="top" wrapText="1"/>
    </xf>
    <xf numFmtId="0" fontId="11" fillId="0" borderId="18" xfId="0" applyFont="1" applyBorder="1" applyAlignment="1">
      <alignment horizontal="left" vertical="center" wrapText="1"/>
    </xf>
    <xf numFmtId="0" fontId="11" fillId="0" borderId="17" xfId="0" applyFont="1" applyBorder="1" applyAlignment="1">
      <alignment horizontal="left" vertical="center" wrapText="1"/>
    </xf>
    <xf numFmtId="0" fontId="10" fillId="2" borderId="11" xfId="0" applyFont="1" applyFill="1" applyBorder="1" applyAlignment="1">
      <alignment vertical="center" wrapText="1"/>
    </xf>
    <xf numFmtId="0" fontId="10" fillId="2" borderId="12" xfId="0" applyFont="1" applyFill="1" applyBorder="1" applyAlignment="1">
      <alignment vertical="center" wrapText="1"/>
    </xf>
    <xf numFmtId="0" fontId="11" fillId="0" borderId="16" xfId="0" applyFont="1" applyBorder="1" applyAlignment="1">
      <alignment horizontal="left" vertical="center" wrapText="1"/>
    </xf>
    <xf numFmtId="0" fontId="7" fillId="3" borderId="1" xfId="0" applyFont="1" applyFill="1" applyBorder="1" applyAlignment="1">
      <alignment horizontal="center" vertical="center"/>
    </xf>
    <xf numFmtId="0" fontId="7" fillId="3" borderId="2" xfId="0" applyFont="1" applyFill="1" applyBorder="1" applyAlignment="1">
      <alignment horizontal="center" vertical="center"/>
    </xf>
    <xf numFmtId="0" fontId="9" fillId="4" borderId="31" xfId="0" applyFont="1" applyFill="1" applyBorder="1" applyAlignment="1">
      <alignment horizontal="center" vertical="center" wrapText="1"/>
    </xf>
    <xf numFmtId="0" fontId="9" fillId="4" borderId="32" xfId="0" applyFont="1" applyFill="1" applyBorder="1" applyAlignment="1">
      <alignment horizontal="center" vertical="center" wrapText="1"/>
    </xf>
    <xf numFmtId="0" fontId="9" fillId="4" borderId="33" xfId="0" applyFont="1" applyFill="1" applyBorder="1" applyAlignment="1">
      <alignment horizontal="center" vertical="center" wrapText="1"/>
    </xf>
    <xf numFmtId="0" fontId="9" fillId="4" borderId="34" xfId="0" applyFont="1" applyFill="1" applyBorder="1" applyAlignment="1">
      <alignment horizontal="center" vertical="center" wrapText="1"/>
    </xf>
    <xf numFmtId="0" fontId="9" fillId="4" borderId="23" xfId="0" applyFont="1" applyFill="1" applyBorder="1" applyAlignment="1">
      <alignment horizontal="center" vertical="center" wrapText="1"/>
    </xf>
    <xf numFmtId="0" fontId="9" fillId="4" borderId="24" xfId="0" applyFont="1" applyFill="1" applyBorder="1" applyAlignment="1">
      <alignment horizontal="center" vertical="center" wrapText="1"/>
    </xf>
    <xf numFmtId="0" fontId="9" fillId="4" borderId="25" xfId="0" applyFont="1" applyFill="1" applyBorder="1" applyAlignment="1">
      <alignment horizontal="center" vertical="center" wrapText="1"/>
    </xf>
    <xf numFmtId="0" fontId="8" fillId="0" borderId="26" xfId="0" applyFont="1" applyBorder="1" applyAlignment="1">
      <alignment horizontal="center" vertical="center" wrapText="1"/>
    </xf>
    <xf numFmtId="0" fontId="8" fillId="0" borderId="0" xfId="0" applyFont="1" applyBorder="1" applyAlignment="1">
      <alignment horizontal="center" vertical="center" wrapText="1"/>
    </xf>
    <xf numFmtId="0" fontId="8" fillId="0" borderId="28" xfId="0" applyFont="1" applyBorder="1" applyAlignment="1">
      <alignment horizontal="center" vertical="center" wrapText="1"/>
    </xf>
    <xf numFmtId="0" fontId="8" fillId="0" borderId="1" xfId="0" applyFont="1" applyBorder="1" applyAlignment="1">
      <alignment horizontal="center" vertical="center" wrapText="1"/>
    </xf>
    <xf numFmtId="0" fontId="9" fillId="4" borderId="7" xfId="0" applyFont="1" applyFill="1" applyBorder="1" applyAlignment="1">
      <alignment horizontal="center" vertical="center" wrapText="1"/>
    </xf>
    <xf numFmtId="0" fontId="9" fillId="4" borderId="9" xfId="0" applyFont="1" applyFill="1" applyBorder="1" applyAlignment="1">
      <alignment horizontal="center" vertical="center" wrapText="1"/>
    </xf>
    <xf numFmtId="0" fontId="9" fillId="4" borderId="10" xfId="0" applyFont="1" applyFill="1" applyBorder="1" applyAlignment="1">
      <alignment horizontal="center" vertical="center" wrapText="1"/>
    </xf>
    <xf numFmtId="0" fontId="11" fillId="0" borderId="12" xfId="0" applyFont="1" applyBorder="1" applyAlignment="1">
      <alignment horizontal="left" vertical="center" wrapText="1"/>
    </xf>
    <xf numFmtId="166" fontId="13" fillId="0" borderId="12" xfId="1" applyNumberFormat="1" applyFont="1" applyBorder="1"/>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9</xdr:colOff>
      <xdr:row>0</xdr:row>
      <xdr:rowOff>30</xdr:rowOff>
    </xdr:from>
    <xdr:to>
      <xdr:col>1</xdr:col>
      <xdr:colOff>408307</xdr:colOff>
      <xdr:row>0</xdr:row>
      <xdr:rowOff>417092</xdr:rowOff>
    </xdr:to>
    <xdr:pic>
      <xdr:nvPicPr>
        <xdr:cNvPr id="2" name="Picture 1">
          <a:extLst>
            <a:ext uri="{FF2B5EF4-FFF2-40B4-BE49-F238E27FC236}">
              <a16:creationId xmlns:a16="http://schemas.microsoft.com/office/drawing/2014/main" id="{6B699F63-AAFA-45FA-8D1B-143CC0426E7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 y="30"/>
          <a:ext cx="862323" cy="407537"/>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10</xdr:colOff>
      <xdr:row>0</xdr:row>
      <xdr:rowOff>20</xdr:rowOff>
    </xdr:from>
    <xdr:to>
      <xdr:col>1</xdr:col>
      <xdr:colOff>526699</xdr:colOff>
      <xdr:row>1</xdr:row>
      <xdr:rowOff>18421</xdr:rowOff>
    </xdr:to>
    <xdr:pic>
      <xdr:nvPicPr>
        <xdr:cNvPr id="2" name="Picture 1">
          <a:extLst>
            <a:ext uri="{FF2B5EF4-FFF2-40B4-BE49-F238E27FC236}">
              <a16:creationId xmlns:a16="http://schemas.microsoft.com/office/drawing/2014/main" id="{7071175D-EA5B-4709-BC18-CB4B1A0DA2C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 y="20"/>
          <a:ext cx="751056" cy="354951"/>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21"/>
  <sheetViews>
    <sheetView tabSelected="1" view="pageBreakPreview" topLeftCell="A4" zoomScale="90" zoomScaleNormal="58" zoomScaleSheetLayoutView="90" workbookViewId="0">
      <selection activeCell="C12" sqref="C12:F12"/>
    </sheetView>
  </sheetViews>
  <sheetFormatPr defaultColWidth="8.81640625" defaultRowHeight="13" x14ac:dyDescent="0.3"/>
  <cols>
    <col min="1" max="1" width="6.453125" style="4" customWidth="1"/>
    <col min="2" max="2" width="47.6328125" style="4" customWidth="1"/>
    <col min="3" max="3" width="57.1796875" style="23" customWidth="1"/>
    <col min="4" max="4" width="13.90625" style="4" customWidth="1"/>
    <col min="5" max="5" width="10.36328125" style="4" customWidth="1"/>
    <col min="6" max="6" width="29" style="4" customWidth="1"/>
    <col min="7" max="7" width="20.1796875" style="4" customWidth="1"/>
    <col min="8" max="8" width="35.81640625" style="4" customWidth="1"/>
    <col min="9" max="9" width="17" style="4" customWidth="1"/>
    <col min="10" max="10" width="13.81640625" style="4" customWidth="1"/>
    <col min="11" max="11" width="8.81640625" style="4"/>
    <col min="12" max="13" width="0" style="4" hidden="1" customWidth="1"/>
    <col min="14" max="16384" width="8.81640625" style="4"/>
  </cols>
  <sheetData>
    <row r="1" spans="1:13" ht="39" customHeight="1" thickBot="1" x14ac:dyDescent="0.4">
      <c r="A1" s="1"/>
      <c r="B1" s="2"/>
      <c r="C1" s="70" t="s">
        <v>45</v>
      </c>
      <c r="D1" s="70"/>
      <c r="E1" s="70"/>
      <c r="F1" s="70"/>
      <c r="G1" s="70"/>
      <c r="H1" s="70"/>
      <c r="I1" s="71"/>
      <c r="J1" s="3" t="s">
        <v>0</v>
      </c>
    </row>
    <row r="2" spans="1:13" ht="15.5" x14ac:dyDescent="0.3">
      <c r="A2" s="72" t="s">
        <v>1</v>
      </c>
      <c r="B2" s="73"/>
      <c r="C2" s="73"/>
      <c r="D2" s="74"/>
      <c r="E2" s="74"/>
      <c r="F2" s="75"/>
      <c r="G2" s="48" t="s">
        <v>2</v>
      </c>
      <c r="H2" s="49"/>
      <c r="I2" s="49"/>
      <c r="J2" s="50"/>
    </row>
    <row r="3" spans="1:13" ht="35.25" customHeight="1" x14ac:dyDescent="0.3">
      <c r="A3" s="5" t="s">
        <v>3</v>
      </c>
      <c r="B3" s="6" t="s">
        <v>4</v>
      </c>
      <c r="C3" s="24" t="s">
        <v>5</v>
      </c>
      <c r="D3" s="28" t="s">
        <v>35</v>
      </c>
      <c r="E3" s="28" t="s">
        <v>36</v>
      </c>
      <c r="F3" s="25" t="s">
        <v>30</v>
      </c>
      <c r="G3" s="76" t="s">
        <v>40</v>
      </c>
      <c r="H3" s="77"/>
      <c r="I3" s="6" t="s">
        <v>32</v>
      </c>
      <c r="J3" s="7" t="s">
        <v>6</v>
      </c>
      <c r="L3" s="4" t="s">
        <v>53</v>
      </c>
    </row>
    <row r="4" spans="1:13" ht="14.5" x14ac:dyDescent="0.35">
      <c r="A4" s="26">
        <v>1</v>
      </c>
      <c r="B4" s="44" t="s">
        <v>46</v>
      </c>
      <c r="C4" s="119" t="s">
        <v>56</v>
      </c>
      <c r="D4" s="119" t="s">
        <v>37</v>
      </c>
      <c r="E4" s="119" t="s">
        <v>38</v>
      </c>
      <c r="F4" s="120">
        <v>11812.5</v>
      </c>
      <c r="G4" s="80"/>
      <c r="H4" s="81"/>
      <c r="I4" s="16"/>
      <c r="J4" s="17"/>
      <c r="L4" s="46">
        <v>4.5</v>
      </c>
      <c r="M4" s="47">
        <f>F4/L4</f>
        <v>2625</v>
      </c>
    </row>
    <row r="5" spans="1:13" ht="14.5" x14ac:dyDescent="0.35">
      <c r="A5" s="26">
        <v>2</v>
      </c>
      <c r="B5" s="44" t="s">
        <v>47</v>
      </c>
      <c r="C5" s="119" t="s">
        <v>54</v>
      </c>
      <c r="D5" s="119" t="s">
        <v>37</v>
      </c>
      <c r="E5" s="119" t="s">
        <v>38</v>
      </c>
      <c r="F5" s="120">
        <v>7875</v>
      </c>
      <c r="G5" s="80"/>
      <c r="H5" s="81"/>
      <c r="I5" s="16"/>
      <c r="J5" s="17"/>
      <c r="L5" s="46">
        <v>3</v>
      </c>
      <c r="M5" s="47">
        <f>F5/L5</f>
        <v>2625</v>
      </c>
    </row>
    <row r="6" spans="1:13" ht="14.5" x14ac:dyDescent="0.35">
      <c r="A6" s="26">
        <v>3</v>
      </c>
      <c r="B6" s="44" t="s">
        <v>48</v>
      </c>
      <c r="C6" s="119" t="s">
        <v>57</v>
      </c>
      <c r="D6" s="119" t="s">
        <v>37</v>
      </c>
      <c r="E6" s="119" t="s">
        <v>38</v>
      </c>
      <c r="F6" s="120">
        <v>23625</v>
      </c>
      <c r="G6" s="80"/>
      <c r="H6" s="81"/>
      <c r="I6" s="16"/>
      <c r="J6" s="17"/>
      <c r="L6" s="46">
        <v>9</v>
      </c>
      <c r="M6" s="47">
        <f>F6/L6</f>
        <v>2625</v>
      </c>
    </row>
    <row r="7" spans="1:13" ht="14.5" x14ac:dyDescent="0.35">
      <c r="A7" s="26">
        <v>4</v>
      </c>
      <c r="B7" s="44" t="s">
        <v>49</v>
      </c>
      <c r="C7" s="119" t="s">
        <v>58</v>
      </c>
      <c r="D7" s="119" t="s">
        <v>37</v>
      </c>
      <c r="E7" s="119" t="s">
        <v>38</v>
      </c>
      <c r="F7" s="120">
        <v>11812.5</v>
      </c>
      <c r="G7" s="80"/>
      <c r="H7" s="81"/>
      <c r="I7" s="16"/>
      <c r="J7" s="17"/>
      <c r="L7" s="46">
        <v>4.5</v>
      </c>
      <c r="M7" s="47">
        <f>F7/L7</f>
        <v>2625</v>
      </c>
    </row>
    <row r="8" spans="1:13" ht="107.5" customHeight="1" thickBot="1" x14ac:dyDescent="0.4">
      <c r="A8" s="26">
        <v>5</v>
      </c>
      <c r="B8" s="44" t="s">
        <v>50</v>
      </c>
      <c r="C8" s="44" t="s">
        <v>51</v>
      </c>
      <c r="D8" s="29" t="s">
        <v>37</v>
      </c>
      <c r="E8" s="29" t="s">
        <v>52</v>
      </c>
      <c r="F8" s="45">
        <v>2625</v>
      </c>
      <c r="G8" s="80"/>
      <c r="H8" s="81"/>
      <c r="I8" s="16"/>
      <c r="J8" s="17"/>
      <c r="L8" s="4">
        <v>1</v>
      </c>
      <c r="M8" s="4">
        <f>F8/L8</f>
        <v>2625</v>
      </c>
    </row>
    <row r="9" spans="1:13" ht="15.5" x14ac:dyDescent="0.3">
      <c r="A9" s="48" t="s">
        <v>1</v>
      </c>
      <c r="B9" s="49"/>
      <c r="C9" s="49"/>
      <c r="D9" s="49"/>
      <c r="E9" s="49"/>
      <c r="F9" s="50"/>
      <c r="G9" s="48" t="s">
        <v>2</v>
      </c>
      <c r="H9" s="49"/>
      <c r="I9" s="49"/>
      <c r="J9" s="50"/>
    </row>
    <row r="10" spans="1:13" ht="46.5" x14ac:dyDescent="0.3">
      <c r="A10" s="78" t="s">
        <v>33</v>
      </c>
      <c r="B10" s="79"/>
      <c r="C10" s="60" t="s">
        <v>59</v>
      </c>
      <c r="D10" s="61"/>
      <c r="E10" s="61"/>
      <c r="F10" s="62"/>
      <c r="G10" s="8" t="s">
        <v>7</v>
      </c>
      <c r="H10" s="60"/>
      <c r="I10" s="61"/>
      <c r="J10" s="62"/>
    </row>
    <row r="11" spans="1:13" ht="46.5" x14ac:dyDescent="0.3">
      <c r="A11" s="66" t="s">
        <v>8</v>
      </c>
      <c r="B11" s="67"/>
      <c r="C11" s="60" t="s">
        <v>31</v>
      </c>
      <c r="D11" s="61"/>
      <c r="E11" s="61"/>
      <c r="F11" s="62"/>
      <c r="G11" s="8" t="s">
        <v>9</v>
      </c>
      <c r="H11" s="60"/>
      <c r="I11" s="61"/>
      <c r="J11" s="62"/>
    </row>
    <row r="12" spans="1:13" ht="31" x14ac:dyDescent="0.3">
      <c r="A12" s="66" t="s">
        <v>10</v>
      </c>
      <c r="B12" s="67"/>
      <c r="C12" s="60" t="s">
        <v>44</v>
      </c>
      <c r="D12" s="61"/>
      <c r="E12" s="61"/>
      <c r="F12" s="62"/>
      <c r="G12" s="8" t="s">
        <v>11</v>
      </c>
      <c r="H12" s="60"/>
      <c r="I12" s="61"/>
      <c r="J12" s="62"/>
    </row>
    <row r="13" spans="1:13" ht="31.5" thickBot="1" x14ac:dyDescent="0.35">
      <c r="A13" s="68" t="s">
        <v>12</v>
      </c>
      <c r="B13" s="69"/>
      <c r="C13" s="63" t="s">
        <v>41</v>
      </c>
      <c r="D13" s="64"/>
      <c r="E13" s="64"/>
      <c r="F13" s="65"/>
      <c r="G13" s="8" t="s">
        <v>43</v>
      </c>
      <c r="H13" s="60"/>
      <c r="I13" s="61"/>
      <c r="J13" s="62"/>
    </row>
    <row r="14" spans="1:13" ht="45" customHeight="1" x14ac:dyDescent="0.3">
      <c r="A14" s="51" t="s">
        <v>55</v>
      </c>
      <c r="B14" s="52"/>
      <c r="C14" s="52"/>
      <c r="D14" s="52"/>
      <c r="E14" s="52"/>
      <c r="F14" s="53"/>
      <c r="G14" s="9" t="s">
        <v>13</v>
      </c>
      <c r="H14" s="60"/>
      <c r="I14" s="61"/>
      <c r="J14" s="62"/>
    </row>
    <row r="15" spans="1:13" ht="39" customHeight="1" x14ac:dyDescent="0.3">
      <c r="A15" s="54"/>
      <c r="B15" s="55"/>
      <c r="C15" s="55"/>
      <c r="D15" s="55"/>
      <c r="E15" s="55"/>
      <c r="F15" s="56"/>
      <c r="G15" s="9" t="s">
        <v>14</v>
      </c>
      <c r="H15" s="60"/>
      <c r="I15" s="61"/>
      <c r="J15" s="62"/>
    </row>
    <row r="16" spans="1:13" ht="28.5" customHeight="1" x14ac:dyDescent="0.3">
      <c r="A16" s="54"/>
      <c r="B16" s="55"/>
      <c r="C16" s="55"/>
      <c r="D16" s="55"/>
      <c r="E16" s="55"/>
      <c r="F16" s="56"/>
      <c r="G16" s="9" t="s">
        <v>15</v>
      </c>
      <c r="H16" s="10"/>
      <c r="I16" s="11" t="s">
        <v>16</v>
      </c>
      <c r="J16" s="12"/>
    </row>
    <row r="17" spans="1:10" ht="26.5" customHeight="1" x14ac:dyDescent="0.3">
      <c r="A17" s="54"/>
      <c r="B17" s="55"/>
      <c r="C17" s="55"/>
      <c r="D17" s="55"/>
      <c r="E17" s="55"/>
      <c r="F17" s="56"/>
      <c r="G17" s="9" t="s">
        <v>17</v>
      </c>
      <c r="H17" s="10"/>
      <c r="I17" s="11" t="s">
        <v>18</v>
      </c>
      <c r="J17" s="12"/>
    </row>
    <row r="18" spans="1:10" ht="79.5" customHeight="1" x14ac:dyDescent="0.3">
      <c r="A18" s="54"/>
      <c r="B18" s="55"/>
      <c r="C18" s="55"/>
      <c r="D18" s="55"/>
      <c r="E18" s="55"/>
      <c r="F18" s="56"/>
      <c r="G18" s="9" t="s">
        <v>19</v>
      </c>
      <c r="H18" s="60"/>
      <c r="I18" s="61"/>
      <c r="J18" s="62"/>
    </row>
    <row r="19" spans="1:10" ht="15.5" x14ac:dyDescent="0.3">
      <c r="A19" s="54"/>
      <c r="B19" s="55"/>
      <c r="C19" s="55"/>
      <c r="D19" s="55"/>
      <c r="E19" s="55"/>
      <c r="F19" s="56"/>
      <c r="G19" s="9" t="s">
        <v>20</v>
      </c>
      <c r="H19" s="60"/>
      <c r="I19" s="61"/>
      <c r="J19" s="62"/>
    </row>
    <row r="20" spans="1:10" ht="15.5" x14ac:dyDescent="0.3">
      <c r="A20" s="54"/>
      <c r="B20" s="55"/>
      <c r="C20" s="55"/>
      <c r="D20" s="55"/>
      <c r="E20" s="55"/>
      <c r="F20" s="56"/>
      <c r="G20" s="9" t="s">
        <v>21</v>
      </c>
      <c r="H20" s="60"/>
      <c r="I20" s="61"/>
      <c r="J20" s="62"/>
    </row>
    <row r="21" spans="1:10" ht="50.5" customHeight="1" thickBot="1" x14ac:dyDescent="0.35">
      <c r="A21" s="57"/>
      <c r="B21" s="58"/>
      <c r="C21" s="58"/>
      <c r="D21" s="58"/>
      <c r="E21" s="58"/>
      <c r="F21" s="59"/>
      <c r="G21" s="13" t="s">
        <v>22</v>
      </c>
      <c r="H21" s="63"/>
      <c r="I21" s="64"/>
      <c r="J21" s="65"/>
    </row>
  </sheetData>
  <protectedRanges>
    <protectedRange sqref="C1 A14 H16:H17 J16:J17 H18:J21 F5:F8 F10:F13 C10:C13 H10:J15 I5:J8" name="Område1"/>
    <protectedRange sqref="D1:E1 D9:E10" name="Område1_3"/>
    <protectedRange sqref="E4:E8" name="Område1_1_2"/>
    <protectedRange sqref="C4:C7" name="Område1_1"/>
  </protectedRanges>
  <autoFilter ref="A3:K8" xr:uid="{00000000-0009-0000-0000-000000000000}">
    <filterColumn colId="6" showButton="0"/>
  </autoFilter>
  <sortState xmlns:xlrd2="http://schemas.microsoft.com/office/spreadsheetml/2017/richdata2" ref="B5:B12">
    <sortCondition ref="B5:B12"/>
  </sortState>
  <mergeCells count="30">
    <mergeCell ref="C1:I1"/>
    <mergeCell ref="A2:F2"/>
    <mergeCell ref="G3:H3"/>
    <mergeCell ref="A11:B11"/>
    <mergeCell ref="C11:F11"/>
    <mergeCell ref="H11:J11"/>
    <mergeCell ref="A9:F9"/>
    <mergeCell ref="G9:J9"/>
    <mergeCell ref="A10:B10"/>
    <mergeCell ref="C10:F10"/>
    <mergeCell ref="H10:J10"/>
    <mergeCell ref="G4:H4"/>
    <mergeCell ref="G5:H5"/>
    <mergeCell ref="G6:H6"/>
    <mergeCell ref="G7:H7"/>
    <mergeCell ref="G8:H8"/>
    <mergeCell ref="G2:J2"/>
    <mergeCell ref="A14:F21"/>
    <mergeCell ref="H14:J14"/>
    <mergeCell ref="H15:J15"/>
    <mergeCell ref="H18:J18"/>
    <mergeCell ref="H19:J19"/>
    <mergeCell ref="H20:J20"/>
    <mergeCell ref="H21:J21"/>
    <mergeCell ref="A12:B12"/>
    <mergeCell ref="C12:F12"/>
    <mergeCell ref="H12:J12"/>
    <mergeCell ref="A13:B13"/>
    <mergeCell ref="C13:F13"/>
    <mergeCell ref="H13:J13"/>
  </mergeCells>
  <printOptions horizontalCentered="1"/>
  <pageMargins left="0.43307086614173229" right="0.43307086614173229" top="0.51181102362204722" bottom="0.51181102362204722" header="0.31496062992125984" footer="0.31496062992125984"/>
  <pageSetup paperSize="9" scale="54" fitToHeight="0" orientation="landscape" r:id="rId1"/>
  <headerFooter>
    <oddHeader>&amp;C&amp;18Annex A.1 - DRC TECHNICAL BID FORM FOR GOODS</oddHeader>
    <oddFooter>&amp;LCT PROCUREMENT 06_and 37_ANNEX A - DRC Bid Form for GOODS 
Date: 01-01-2018 •  Valid from: 01-01-2018&amp;CPage &amp;P of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21"/>
  <sheetViews>
    <sheetView topLeftCell="A16" zoomScale="88" zoomScaleNormal="88" workbookViewId="0">
      <selection activeCell="A22" sqref="A22:XFD23"/>
    </sheetView>
  </sheetViews>
  <sheetFormatPr defaultColWidth="8.81640625" defaultRowHeight="13" x14ac:dyDescent="0.3"/>
  <cols>
    <col min="1" max="1" width="3.1796875" style="4" customWidth="1"/>
    <col min="2" max="2" width="28.453125" style="4" customWidth="1"/>
    <col min="3" max="3" width="36.81640625" style="4" customWidth="1"/>
    <col min="4" max="4" width="13.90625" style="4" customWidth="1"/>
    <col min="5" max="5" width="10.36328125" style="4" customWidth="1"/>
    <col min="6" max="6" width="10.453125" style="4" customWidth="1"/>
    <col min="7" max="7" width="36.1796875" style="4" customWidth="1"/>
    <col min="8" max="8" width="32.7265625" style="4" customWidth="1"/>
    <col min="9" max="9" width="26.81640625" style="4" customWidth="1"/>
    <col min="10" max="10" width="6.453125" style="30" customWidth="1"/>
    <col min="11" max="16384" width="8.81640625" style="30"/>
  </cols>
  <sheetData>
    <row r="1" spans="1:9" ht="13.5" thickBot="1" x14ac:dyDescent="0.35">
      <c r="A1" s="14"/>
      <c r="B1" s="15"/>
      <c r="C1" s="103" t="str">
        <f>'Annex A.1 Bid Form (Technical) '!C1:I1</f>
        <v>RFP reference number: RFP-SDN-KRT-2022-005 FOOD LOT2</v>
      </c>
      <c r="D1" s="103"/>
      <c r="E1" s="103"/>
      <c r="F1" s="103"/>
      <c r="G1" s="103"/>
      <c r="H1" s="104"/>
      <c r="I1" s="42" t="s">
        <v>39</v>
      </c>
    </row>
    <row r="2" spans="1:9" ht="13.5" thickBot="1" x14ac:dyDescent="0.35">
      <c r="A2" s="105" t="s">
        <v>1</v>
      </c>
      <c r="B2" s="106"/>
      <c r="C2" s="106"/>
      <c r="D2" s="107"/>
      <c r="E2" s="107"/>
      <c r="F2" s="108"/>
      <c r="G2" s="109" t="s">
        <v>2</v>
      </c>
      <c r="H2" s="110"/>
      <c r="I2" s="111"/>
    </row>
    <row r="3" spans="1:9" ht="26" x14ac:dyDescent="0.3">
      <c r="A3" s="32" t="s">
        <v>3</v>
      </c>
      <c r="B3" s="33" t="s">
        <v>4</v>
      </c>
      <c r="C3" s="33" t="s">
        <v>5</v>
      </c>
      <c r="D3" s="34" t="s">
        <v>35</v>
      </c>
      <c r="E3" s="34" t="s">
        <v>36</v>
      </c>
      <c r="F3" s="35" t="s">
        <v>30</v>
      </c>
      <c r="G3" s="33" t="s">
        <v>6</v>
      </c>
      <c r="H3" s="33" t="s">
        <v>23</v>
      </c>
      <c r="I3" s="35" t="s">
        <v>24</v>
      </c>
    </row>
    <row r="4" spans="1:9" s="31" customFormat="1" ht="21" x14ac:dyDescent="0.35">
      <c r="A4" s="36">
        <f>'Annex A.1 Bid Form (Technical) '!A4</f>
        <v>1</v>
      </c>
      <c r="B4" s="27" t="str">
        <f>'Annex A.1 Bid Form (Technical) '!B4</f>
        <v>Sugar</v>
      </c>
      <c r="C4" s="27" t="str">
        <f>'Annex A.1 Bid Form (Technical) '!C4</f>
        <v>White Sugar- Granulated white cane sugar- Safi -Kenana or equivalent</v>
      </c>
      <c r="D4" s="27" t="str">
        <f>'Annex A.1 Bid Form (Technical) '!D4</f>
        <v>Nertiti</v>
      </c>
      <c r="E4" s="27" t="str">
        <f>'Annex A.1 Bid Form (Technical) '!E4</f>
        <v>Kg</v>
      </c>
      <c r="F4" s="43">
        <f>'Annex A.1 Bid Form (Technical) '!F4</f>
        <v>11812.5</v>
      </c>
      <c r="G4" s="27"/>
      <c r="H4" s="27"/>
      <c r="I4" s="37"/>
    </row>
    <row r="5" spans="1:9" s="31" customFormat="1" ht="21" x14ac:dyDescent="0.35">
      <c r="A5" s="36">
        <f>'Annex A.1 Bid Form (Technical) '!A5</f>
        <v>2</v>
      </c>
      <c r="B5" s="27" t="str">
        <f>'Annex A.1 Bid Form (Technical) '!B5</f>
        <v>Poweder milk</v>
      </c>
      <c r="C5" s="27" t="str">
        <f>'Annex A.1 Bid Form (Technical) '!C5</f>
        <v>Instant Full Cream, Milk Powder, Nestle- NIDO, or equivalent</v>
      </c>
      <c r="D5" s="27" t="str">
        <f>'Annex A.1 Bid Form (Technical) '!D5</f>
        <v>Nertiti</v>
      </c>
      <c r="E5" s="27" t="str">
        <f>'Annex A.1 Bid Form (Technical) '!E5</f>
        <v>Kg</v>
      </c>
      <c r="F5" s="43">
        <f>'Annex A.1 Bid Form (Technical) '!F5</f>
        <v>7875</v>
      </c>
      <c r="G5" s="27"/>
      <c r="H5" s="27"/>
      <c r="I5" s="37"/>
    </row>
    <row r="6" spans="1:9" s="31" customFormat="1" ht="10.5" x14ac:dyDescent="0.35">
      <c r="A6" s="36">
        <f>'Annex A.1 Bid Form (Technical) '!A6</f>
        <v>3</v>
      </c>
      <c r="B6" s="27" t="str">
        <f>'Annex A.1 Bid Form (Technical) '!B6</f>
        <v>Rice</v>
      </c>
      <c r="C6" s="27" t="str">
        <f>'Annex A.1 Bid Form (Technical) '!C6</f>
        <v>White short rice, Alasfor or equivalent</v>
      </c>
      <c r="D6" s="27" t="str">
        <f>'Annex A.1 Bid Form (Technical) '!D6</f>
        <v>Nertiti</v>
      </c>
      <c r="E6" s="27" t="str">
        <f>'Annex A.1 Bid Form (Technical) '!E6</f>
        <v>Kg</v>
      </c>
      <c r="F6" s="43">
        <f>'Annex A.1 Bid Form (Technical) '!F6</f>
        <v>23625</v>
      </c>
      <c r="G6" s="27"/>
      <c r="H6" s="27"/>
      <c r="I6" s="37"/>
    </row>
    <row r="7" spans="1:9" s="31" customFormat="1" ht="10.5" x14ac:dyDescent="0.35">
      <c r="A7" s="36">
        <f>'Annex A.1 Bid Form (Technical) '!A7</f>
        <v>4</v>
      </c>
      <c r="B7" s="27" t="str">
        <f>'Annex A.1 Bid Form (Technical) '!B7</f>
        <v>Beans</v>
      </c>
      <c r="C7" s="27" t="str">
        <f>'Annex A.1 Bid Form (Technical) '!C7</f>
        <v>Local white beans, brabd or equivalent</v>
      </c>
      <c r="D7" s="27" t="str">
        <f>'Annex A.1 Bid Form (Technical) '!D7</f>
        <v>Nertiti</v>
      </c>
      <c r="E7" s="27" t="str">
        <f>'Annex A.1 Bid Form (Technical) '!E7</f>
        <v>Kg</v>
      </c>
      <c r="F7" s="43">
        <f>'Annex A.1 Bid Form (Technical) '!F7</f>
        <v>11812.5</v>
      </c>
      <c r="G7" s="27"/>
      <c r="H7" s="27"/>
      <c r="I7" s="37"/>
    </row>
    <row r="8" spans="1:9" s="31" customFormat="1" ht="118.5" customHeight="1" x14ac:dyDescent="0.35">
      <c r="A8" s="36">
        <f>'Annex A.1 Bid Form (Technical) '!A8</f>
        <v>5</v>
      </c>
      <c r="B8" s="27" t="str">
        <f>'Annex A.1 Bid Form (Technical) '!B8</f>
        <v>Packing</v>
      </c>
      <c r="C8" s="27" t="str">
        <f>'Annex A.1 Bid Form (Technical) '!C8</f>
        <v>Cardboard box; surface white with flexo prints; box is finished with packing tape and two (2) packing straps at each corner
Type: BC double waved
Dimension: (13.7 L x 13.7 W x 9.8 H inches) 35 x 35 x 25 cm (All items must be packed easily)
Finishing: height stapled or glued; box bottom glued
Strength: Each box is able to carry min. 22 kg of content. 
Colour: outer surface is white coloured.
Printing multi colour flexo print; two (2) logo and two (2) assortment information in Arabic &amp; English</v>
      </c>
      <c r="D8" s="27" t="str">
        <f>'Annex A.1 Bid Form (Technical) '!D8</f>
        <v>Nertiti</v>
      </c>
      <c r="E8" s="27" t="str">
        <f>'Annex A.1 Bid Form (Technical) '!E8</f>
        <v>Box</v>
      </c>
      <c r="F8" s="43">
        <f>'Annex A.1 Bid Form (Technical) '!F8</f>
        <v>2625</v>
      </c>
      <c r="G8" s="27"/>
      <c r="H8" s="27"/>
      <c r="I8" s="37"/>
    </row>
    <row r="9" spans="1:9" ht="27.5" customHeight="1" x14ac:dyDescent="0.3">
      <c r="A9" s="112" t="s">
        <v>42</v>
      </c>
      <c r="B9" s="113"/>
      <c r="C9" s="113"/>
      <c r="D9" s="113"/>
      <c r="E9" s="113"/>
      <c r="F9" s="113"/>
      <c r="G9" s="113"/>
      <c r="H9" s="18" t="s">
        <v>25</v>
      </c>
      <c r="I9" s="38">
        <f>SUM(I4:I8)</f>
        <v>0</v>
      </c>
    </row>
    <row r="10" spans="1:9" ht="28.5" customHeight="1" x14ac:dyDescent="0.3">
      <c r="A10" s="112"/>
      <c r="B10" s="113"/>
      <c r="C10" s="113"/>
      <c r="D10" s="113"/>
      <c r="E10" s="113"/>
      <c r="F10" s="113"/>
      <c r="G10" s="113"/>
      <c r="H10" s="19" t="s">
        <v>26</v>
      </c>
      <c r="I10" s="39"/>
    </row>
    <row r="11" spans="1:9" ht="17" customHeight="1" thickBot="1" x14ac:dyDescent="0.35">
      <c r="A11" s="114"/>
      <c r="B11" s="115"/>
      <c r="C11" s="115"/>
      <c r="D11" s="115"/>
      <c r="E11" s="115"/>
      <c r="F11" s="115"/>
      <c r="G11" s="115"/>
      <c r="H11" s="40" t="s">
        <v>24</v>
      </c>
      <c r="I11" s="41">
        <f>I9+I10</f>
        <v>0</v>
      </c>
    </row>
    <row r="12" spans="1:9" x14ac:dyDescent="0.3">
      <c r="A12" s="116" t="s">
        <v>1</v>
      </c>
      <c r="B12" s="117"/>
      <c r="C12" s="117"/>
      <c r="D12" s="117"/>
      <c r="E12" s="117"/>
      <c r="F12" s="117"/>
      <c r="G12" s="116" t="s">
        <v>2</v>
      </c>
      <c r="H12" s="117"/>
      <c r="I12" s="118"/>
    </row>
    <row r="13" spans="1:9" ht="32" customHeight="1" x14ac:dyDescent="0.3">
      <c r="A13" s="100" t="s">
        <v>10</v>
      </c>
      <c r="B13" s="101"/>
      <c r="C13" s="102" t="str">
        <f>+'Annex A.1 Bid Form (Technical) '!C12</f>
        <v xml:space="preserve"> Nirtiti DRC Sudan, warehouse</v>
      </c>
      <c r="D13" s="98"/>
      <c r="E13" s="98"/>
      <c r="F13" s="98"/>
      <c r="G13" s="20" t="s">
        <v>11</v>
      </c>
      <c r="H13" s="98"/>
      <c r="I13" s="99"/>
    </row>
    <row r="14" spans="1:9" x14ac:dyDescent="0.3">
      <c r="A14" s="100" t="s">
        <v>12</v>
      </c>
      <c r="B14" s="101"/>
      <c r="C14" s="102" t="str">
        <f>+'Annex A.1 Bid Form (Technical) '!C13</f>
        <v>90 days after closing of ITB</v>
      </c>
      <c r="D14" s="98"/>
      <c r="E14" s="98"/>
      <c r="F14" s="98"/>
      <c r="G14" s="20" t="s">
        <v>43</v>
      </c>
      <c r="H14" s="98"/>
      <c r="I14" s="99"/>
    </row>
    <row r="15" spans="1:9" ht="13.5" thickBot="1" x14ac:dyDescent="0.35">
      <c r="A15" s="82" t="s">
        <v>27</v>
      </c>
      <c r="B15" s="83"/>
      <c r="C15" s="84" t="s">
        <v>34</v>
      </c>
      <c r="D15" s="85"/>
      <c r="E15" s="85"/>
      <c r="F15" s="86"/>
      <c r="G15" s="20" t="s">
        <v>28</v>
      </c>
      <c r="H15" s="87"/>
      <c r="I15" s="88"/>
    </row>
    <row r="16" spans="1:9" ht="25" customHeight="1" x14ac:dyDescent="0.3">
      <c r="A16" s="89" t="str">
        <f>+'Annex A.1 Bid Form (Technical) '!A14</f>
        <v xml:space="preserve">Additional comments to bidders:
These food supplies will be in boxes as per Annex H "Technical Data" and the box would be as per above mention specifcation. Total number of boxes for this lot would be three thousand (2,625)
• Samples are a mandatory requirement part for this bid. Any bid without samples will be rejected. The submitted samples of non-awarded bidders may be returned to the bidder at its own cost after the award is completed. The samples of the selected bidder will remain with DRC as part of the bid, Selected quality of samples should be maintained throughout the entire duration of the contract.
Samples submitted should each be clearly marked with the same item number that is used on the DRC Bid Form (Annex A).
Sample packaging shall be clearly marked ‘Samples’ with the ITB number and the Bidder’s name etc. Samples shall be received at the same place as the ‘hard copies’ of the Bid.
Packaging details:
Cardboard box; surface white with flexo prints; box is finished with packing tape and two (2) packing straps at each corner
Type: BC double waved
Dimension: (13.7 L x 13.7 W x 9.8 H inches) 35 x 35 x 25 cm (All items must be packed easily)
Finishing: height stapled or glued; box bottom glued
Strength: Each box is able to carry min. 22 kg of content.
Color: outer surface is white colored.
Printing multi color flexo print; two (2) logo and two (2) assortment information in Arabic &amp; English
</v>
      </c>
      <c r="B16" s="90"/>
      <c r="C16" s="90"/>
      <c r="D16" s="90"/>
      <c r="E16" s="90"/>
      <c r="F16" s="91"/>
      <c r="G16" s="21" t="s">
        <v>13</v>
      </c>
      <c r="H16" s="98"/>
      <c r="I16" s="99"/>
    </row>
    <row r="17" spans="1:9" ht="39" customHeight="1" x14ac:dyDescent="0.3">
      <c r="A17" s="92"/>
      <c r="B17" s="93"/>
      <c r="C17" s="93"/>
      <c r="D17" s="93"/>
      <c r="E17" s="93"/>
      <c r="F17" s="94"/>
      <c r="G17" s="21" t="s">
        <v>19</v>
      </c>
      <c r="H17" s="98"/>
      <c r="I17" s="99"/>
    </row>
    <row r="18" spans="1:9" ht="22.5" customHeight="1" x14ac:dyDescent="0.3">
      <c r="A18" s="92"/>
      <c r="B18" s="93"/>
      <c r="C18" s="93"/>
      <c r="D18" s="93"/>
      <c r="E18" s="93"/>
      <c r="F18" s="94"/>
      <c r="G18" s="21" t="s">
        <v>20</v>
      </c>
      <c r="H18" s="98"/>
      <c r="I18" s="99"/>
    </row>
    <row r="19" spans="1:9" ht="18.5" customHeight="1" x14ac:dyDescent="0.3">
      <c r="A19" s="92"/>
      <c r="B19" s="93"/>
      <c r="C19" s="93"/>
      <c r="D19" s="93"/>
      <c r="E19" s="93"/>
      <c r="F19" s="94"/>
      <c r="G19" s="21" t="s">
        <v>29</v>
      </c>
      <c r="H19" s="98"/>
      <c r="I19" s="99"/>
    </row>
    <row r="20" spans="1:9" ht="46" customHeight="1" x14ac:dyDescent="0.3">
      <c r="A20" s="92"/>
      <c r="B20" s="93"/>
      <c r="C20" s="93"/>
      <c r="D20" s="93"/>
      <c r="E20" s="93"/>
      <c r="F20" s="94"/>
      <c r="G20" s="21" t="s">
        <v>21</v>
      </c>
      <c r="H20" s="98"/>
      <c r="I20" s="99"/>
    </row>
    <row r="21" spans="1:9" ht="99" customHeight="1" thickBot="1" x14ac:dyDescent="0.35">
      <c r="A21" s="95"/>
      <c r="B21" s="96"/>
      <c r="C21" s="96"/>
      <c r="D21" s="96"/>
      <c r="E21" s="96"/>
      <c r="F21" s="97"/>
      <c r="G21" s="22" t="s">
        <v>22</v>
      </c>
      <c r="H21" s="85"/>
      <c r="I21" s="86"/>
    </row>
  </sheetData>
  <protectedRanges>
    <protectedRange sqref="H17:I21 I10 C15 A16 H4:H8 C1" name="Område1"/>
    <protectedRange sqref="D1:E1 D9:E12" name="Område1_3"/>
  </protectedRanges>
  <mergeCells count="22">
    <mergeCell ref="C1:H1"/>
    <mergeCell ref="A2:F2"/>
    <mergeCell ref="G2:I2"/>
    <mergeCell ref="A9:G11"/>
    <mergeCell ref="A12:F12"/>
    <mergeCell ref="G12:I12"/>
    <mergeCell ref="A13:B13"/>
    <mergeCell ref="C13:F13"/>
    <mergeCell ref="H13:I13"/>
    <mergeCell ref="A14:B14"/>
    <mergeCell ref="C14:F14"/>
    <mergeCell ref="H14:I14"/>
    <mergeCell ref="A15:B15"/>
    <mergeCell ref="C15:F15"/>
    <mergeCell ref="H15:I15"/>
    <mergeCell ref="A16:F21"/>
    <mergeCell ref="H16:I16"/>
    <mergeCell ref="H17:I17"/>
    <mergeCell ref="H18:I18"/>
    <mergeCell ref="H19:I19"/>
    <mergeCell ref="H20:I20"/>
    <mergeCell ref="H21:I21"/>
  </mergeCells>
  <printOptions horizontalCentered="1"/>
  <pageMargins left="0.70866141732283472" right="0.70866141732283472" top="0.74803149606299213" bottom="0.74803149606299213" header="0.31496062992125984" footer="0.31496062992125984"/>
  <pageSetup paperSize="9" scale="65" fitToHeight="0" orientation="landscape" r:id="rId1"/>
  <headerFooter>
    <oddHeader>&amp;C&amp;18Annex A.2 - DRC FINANCIAL BID FORM FOR GOODS</oddHeader>
    <oddFooter>&amp;LCT PROCUREMENT 06_and 37_ANNEX A - DRC Bid Form for GOODS 
Date: 01-01-2018 •  Valid from: 01-01-2018&amp;CPage &amp;P of &amp;N</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3C941624FD5D7D47929B13FA95261668" ma:contentTypeVersion="11" ma:contentTypeDescription="Create a new document." ma:contentTypeScope="" ma:versionID="77acd1253c90180cf7d7a241c726b8fa">
  <xsd:schema xmlns:xsd="http://www.w3.org/2001/XMLSchema" xmlns:xs="http://www.w3.org/2001/XMLSchema" xmlns:p="http://schemas.microsoft.com/office/2006/metadata/properties" xmlns:ns2="bdc7fb2d-ca13-4f03-836f-93cd540a258d" xmlns:ns3="58b2cb87-2480-48c4-87d9-c91a31dc3494" targetNamespace="http://schemas.microsoft.com/office/2006/metadata/properties" ma:root="true" ma:fieldsID="d45da457ed90e2f224d0e11352e3237e" ns2:_="" ns3:_="">
    <xsd:import namespace="bdc7fb2d-ca13-4f03-836f-93cd540a258d"/>
    <xsd:import namespace="58b2cb87-2480-48c4-87d9-c91a31dc3494"/>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dc7fb2d-ca13-4f03-836f-93cd540a258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8b2cb87-2480-48c4-87d9-c91a31dc3494"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31199FC-4F7B-41C4-BDF6-5AA173ED8EC6}">
  <ds:schemaRefs>
    <ds:schemaRef ds:uri="58b2cb87-2480-48c4-87d9-c91a31dc3494"/>
    <ds:schemaRef ds:uri="http://www.w3.org/XML/1998/namespace"/>
    <ds:schemaRef ds:uri="http://purl.org/dc/dcmitype/"/>
    <ds:schemaRef ds:uri="http://purl.org/dc/elements/1.1/"/>
    <ds:schemaRef ds:uri="http://schemas.microsoft.com/office/2006/documentManagement/types"/>
    <ds:schemaRef ds:uri="http://purl.org/dc/terms/"/>
    <ds:schemaRef ds:uri="http://schemas.microsoft.com/office/infopath/2007/PartnerControls"/>
    <ds:schemaRef ds:uri="http://schemas.openxmlformats.org/package/2006/metadata/core-properties"/>
    <ds:schemaRef ds:uri="bdc7fb2d-ca13-4f03-836f-93cd540a258d"/>
    <ds:schemaRef ds:uri="http://schemas.microsoft.com/office/2006/metadata/properties"/>
  </ds:schemaRefs>
</ds:datastoreItem>
</file>

<file path=customXml/itemProps2.xml><?xml version="1.0" encoding="utf-8"?>
<ds:datastoreItem xmlns:ds="http://schemas.openxmlformats.org/officeDocument/2006/customXml" ds:itemID="{34A5DCB1-4845-4BD0-9B56-5BC70B8E0C0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dc7fb2d-ca13-4f03-836f-93cd540a258d"/>
    <ds:schemaRef ds:uri="58b2cb87-2480-48c4-87d9-c91a31dc349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1BF9F23-831D-4628-9941-8A2400C8F5E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Annex A.1 Bid Form (Technical) </vt:lpstr>
      <vt:lpstr>Annex A.2  Bid Form (Financial)</vt:lpstr>
      <vt:lpstr>'Annex A.1 Bid Form (Technical)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Ludovic Cyrille Raphael Barra</dc:creator>
  <cp:lastModifiedBy>Rami Khoury</cp:lastModifiedBy>
  <cp:lastPrinted>2022-02-13T06:06:20Z</cp:lastPrinted>
  <dcterms:created xsi:type="dcterms:W3CDTF">2019-02-13T20:54:56Z</dcterms:created>
  <dcterms:modified xsi:type="dcterms:W3CDTF">2022-06-01T13:45:12Z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0x0101003C941624FD5D7D47929B13FA95261668</vt:lpwstr>
  </property>
</Properties>
</file>